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030" activeTab="0"/>
  </bookViews>
  <sheets>
    <sheet name="Esileht" sheetId="1" r:id="rId1"/>
    <sheet name="Vektorid" sheetId="2" r:id="rId2"/>
  </sheets>
  <definedNames/>
  <calcPr fullCalcOnLoad="1"/>
</workbook>
</file>

<file path=xl/comments2.xml><?xml version="1.0" encoding="utf-8"?>
<comments xmlns="http://schemas.openxmlformats.org/spreadsheetml/2006/main">
  <authors>
    <author>Default User</author>
  </authors>
  <commentList>
    <comment ref="A25" authorId="0">
      <text>
        <r>
          <rPr>
            <sz val="10"/>
            <rFont val="Tahoma"/>
            <family val="2"/>
          </rPr>
          <t xml:space="preserve">Vastuses esita vektorid tähestikulises järjekorras. Kui esimese vektori kordaja on negatiivne, aseta see sulgudesse. Tühikuid ära kusagil kasuta.
</t>
        </r>
      </text>
    </comment>
    <comment ref="A41" authorId="0">
      <text>
        <r>
          <rPr>
            <sz val="10"/>
            <rFont val="Tahoma"/>
            <family val="2"/>
          </rPr>
          <t xml:space="preserve">Vastuses esita vektorid tähestikulises järjekorras. Kui esimese vektori kordaja on negatiivne, aseta see sulgudesse. Tühikuid ära kusagil kasuta.
</t>
        </r>
      </text>
    </comment>
  </commentList>
</comments>
</file>

<file path=xl/sharedStrings.xml><?xml version="1.0" encoding="utf-8"?>
<sst xmlns="http://schemas.openxmlformats.org/spreadsheetml/2006/main" count="104" uniqueCount="69">
  <si>
    <t>VEKTORID</t>
  </si>
  <si>
    <t>;</t>
  </si>
  <si>
    <t>)</t>
  </si>
  <si>
    <t>B(</t>
  </si>
  <si>
    <t>C(</t>
  </si>
  <si>
    <t>D(</t>
  </si>
  <si>
    <t>Leia vektor</t>
  </si>
  <si>
    <t>AB   -</t>
  </si>
  <si>
    <t>BC  +</t>
  </si>
  <si>
    <t>CD</t>
  </si>
  <si>
    <t>=</t>
  </si>
  <si>
    <t>(</t>
  </si>
  <si>
    <t>DA  +</t>
  </si>
  <si>
    <t>CB   -</t>
  </si>
  <si>
    <t>AC</t>
  </si>
  <si>
    <t>DC  -</t>
  </si>
  <si>
    <t>CA   -</t>
  </si>
  <si>
    <t>BD</t>
  </si>
  <si>
    <t>BC   +</t>
  </si>
  <si>
    <t>BA</t>
  </si>
  <si>
    <t>Lihtsusta avaldis</t>
  </si>
  <si>
    <t>b  +</t>
  </si>
  <si>
    <t>(b - a)  -</t>
  </si>
  <si>
    <t>b   -</t>
  </si>
  <si>
    <t>a) +</t>
  </si>
  <si>
    <t>a</t>
  </si>
  <si>
    <t>a +</t>
  </si>
  <si>
    <t>b</t>
  </si>
  <si>
    <t>v   -</t>
  </si>
  <si>
    <t>u) -</t>
  </si>
  <si>
    <t>(v  +</t>
  </si>
  <si>
    <t>u</t>
  </si>
  <si>
    <t>u +</t>
  </si>
  <si>
    <t>v</t>
  </si>
  <si>
    <t>s  -</t>
  </si>
  <si>
    <t>t) +</t>
  </si>
  <si>
    <t>s +</t>
  </si>
  <si>
    <t>t  =</t>
  </si>
  <si>
    <t>t</t>
  </si>
  <si>
    <t>Joonisel on korrapärane kuusnurk ja märgitud vektorid a = AB ja b = CD.</t>
  </si>
  <si>
    <t>Avalda järgmised vektorid vektorite a ja b kaudu.</t>
  </si>
  <si>
    <t>Soovitus täitjale</t>
  </si>
  <si>
    <t>OC  =</t>
  </si>
  <si>
    <t>AF  =</t>
  </si>
  <si>
    <t>BC  =</t>
  </si>
  <si>
    <t>AO  =</t>
  </si>
  <si>
    <t>AE  =</t>
  </si>
  <si>
    <t>AD  =</t>
  </si>
  <si>
    <t>AC  =</t>
  </si>
  <si>
    <t>FA  =</t>
  </si>
  <si>
    <t>FB  =</t>
  </si>
  <si>
    <t>K, L ja M on kolmnurga ABC külgede keskpunktid.</t>
  </si>
  <si>
    <t>Avalda antud vektor vektorite a = AB ja b = AC</t>
  </si>
  <si>
    <t>kaudu.</t>
  </si>
  <si>
    <t>AK</t>
  </si>
  <si>
    <t>BL</t>
  </si>
  <si>
    <t>CM</t>
  </si>
  <si>
    <t>LK</t>
  </si>
  <si>
    <t>Töölehe eesmärk</t>
  </si>
  <si>
    <t>Tööleht on mõeldud harjutusvahendina õpilastele</t>
  </si>
  <si>
    <t>Märkused</t>
  </si>
  <si>
    <t>Parool</t>
  </si>
  <si>
    <t>Tööleht on kaitstud parooliga:</t>
  </si>
  <si>
    <t>* Anda õpilasele ette punktide koordinaadid ja avaldiste kordajad,</t>
  </si>
  <si>
    <t>* Õpilane täidab rohelised lahtrid.</t>
  </si>
  <si>
    <t>On antud punktid           A(</t>
  </si>
  <si>
    <t>Vektorid</t>
  </si>
  <si>
    <t xml:space="preserve">   sisestades need sinistesse lahtritesse või lasta seda teha arvutil, vajutades</t>
  </si>
  <si>
    <t xml:space="preserve">   nupule "Uus ülesanne".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</si>
</sst>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"/>
    <numFmt numFmtId="165" formatCode="dd/mm/yyyy"/>
    <numFmt numFmtId="166" formatCode="0.0"/>
  </numFmts>
  <fonts count="10">
    <font>
      <sz val="10"/>
      <name val="Arial"/>
      <family val="0"/>
    </font>
    <font>
      <sz val="12"/>
      <name val="Arial"/>
      <family val="2"/>
    </font>
    <font>
      <b/>
      <sz val="14"/>
      <color indexed="20"/>
      <name val="Tahoma"/>
      <family val="2"/>
    </font>
    <font>
      <sz val="12"/>
      <color indexed="9"/>
      <name val="Arial"/>
      <family val="2"/>
    </font>
    <font>
      <sz val="12"/>
      <color indexed="16"/>
      <name val="Arial"/>
      <family val="2"/>
    </font>
    <font>
      <sz val="10"/>
      <name val="Tahoma"/>
      <family val="2"/>
    </font>
    <font>
      <sz val="12"/>
      <name val="Times New Roman"/>
      <family val="0"/>
    </font>
    <font>
      <b/>
      <sz val="14"/>
      <color indexed="16"/>
      <name val="Times New Roman"/>
      <family val="1"/>
    </font>
    <font>
      <sz val="12"/>
      <color indexed="6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" fontId="1" fillId="0" borderId="0" xfId="0" applyNumberFormat="1" applyFont="1" applyAlignment="1">
      <alignment/>
    </xf>
    <xf numFmtId="0" fontId="7" fillId="0" borderId="0" xfId="19" applyFont="1" applyAlignment="1">
      <alignment/>
      <protection/>
    </xf>
    <xf numFmtId="0" fontId="6" fillId="0" borderId="0" xfId="19">
      <alignment/>
      <protection/>
    </xf>
    <xf numFmtId="0" fontId="6" fillId="0" borderId="0" xfId="19" applyFont="1" applyAlignment="1">
      <alignment horizontal="right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6" fillId="0" borderId="0" xfId="19" applyAlignment="1">
      <alignment/>
      <protection/>
    </xf>
    <xf numFmtId="0" fontId="0" fillId="0" borderId="0" xfId="0" applyAlignment="1">
      <alignment/>
    </xf>
    <xf numFmtId="0" fontId="4" fillId="3" borderId="1" xfId="0" applyFont="1" applyFill="1" applyBorder="1" applyAlignment="1" applyProtection="1">
      <alignment horizontal="center"/>
      <protection locked="0"/>
    </xf>
    <xf numFmtId="0" fontId="8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19" applyAlignment="1">
      <alignment horizontal="left" indent="1"/>
      <protection/>
    </xf>
    <xf numFmtId="0" fontId="6" fillId="0" borderId="0" xfId="19" applyAlignment="1">
      <alignment/>
      <protection/>
    </xf>
    <xf numFmtId="0" fontId="7" fillId="0" borderId="0" xfId="19" applyFont="1" applyAlignment="1">
      <alignment/>
      <protection/>
    </xf>
    <xf numFmtId="0" fontId="0" fillId="0" borderId="0" xfId="0" applyAlignment="1">
      <alignment/>
    </xf>
    <xf numFmtId="0" fontId="6" fillId="0" borderId="0" xfId="19" applyFont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ärguühikuga kor-jag" xfId="19"/>
    <cellStyle name="Percent" xfId="20"/>
  </cellStyles>
  <dxfs count="2"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</xdr:row>
      <xdr:rowOff>0</xdr:rowOff>
    </xdr:from>
    <xdr:to>
      <xdr:col>5</xdr:col>
      <xdr:colOff>238125</xdr:colOff>
      <xdr:row>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209800" y="200025"/>
          <a:ext cx="1076325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Vektorid</a:t>
          </a:r>
        </a:p>
      </xdr:txBody>
    </xdr:sp>
    <xdr:clientData/>
  </xdr:twoCellAnchor>
  <xdr:twoCellAnchor>
    <xdr:from>
      <xdr:col>3</xdr:col>
      <xdr:colOff>219075</xdr:colOff>
      <xdr:row>3</xdr:row>
      <xdr:rowOff>9525</xdr:rowOff>
    </xdr:from>
    <xdr:to>
      <xdr:col>5</xdr:col>
      <xdr:colOff>428625</xdr:colOff>
      <xdr:row>4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047875" y="609600"/>
          <a:ext cx="1428750" cy="314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10. klassile</a:t>
          </a:r>
        </a:p>
      </xdr:txBody>
    </xdr:sp>
    <xdr:clientData/>
  </xdr:twoCellAnchor>
  <xdr:twoCellAnchor>
    <xdr:from>
      <xdr:col>3</xdr:col>
      <xdr:colOff>9525</xdr:colOff>
      <xdr:row>5</xdr:row>
      <xdr:rowOff>95250</xdr:rowOff>
    </xdr:from>
    <xdr:to>
      <xdr:col>6</xdr:col>
      <xdr:colOff>38100</xdr:colOff>
      <xdr:row>7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838325" y="1114425"/>
          <a:ext cx="18573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/>
              </a:solidFill>
              <a:latin typeface="Arial Black"/>
              <a:cs typeface="Arial Black"/>
            </a:rPr>
            <a:t>Marek Schapel</a:t>
          </a:r>
        </a:p>
      </xdr:txBody>
    </xdr:sp>
    <xdr:clientData/>
  </xdr:twoCellAnchor>
  <xdr:twoCellAnchor>
    <xdr:from>
      <xdr:col>2</xdr:col>
      <xdr:colOff>9525</xdr:colOff>
      <xdr:row>7</xdr:row>
      <xdr:rowOff>190500</xdr:rowOff>
    </xdr:from>
    <xdr:to>
      <xdr:col>7</xdr:col>
      <xdr:colOff>9525</xdr:colOff>
      <xdr:row>9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1228725" y="1552575"/>
          <a:ext cx="304800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80"/>
              </a:solidFill>
              <a:latin typeface="Arial Black"/>
              <a:cs typeface="Arial Black"/>
            </a:rPr>
            <a:t>Saaremaa Ühisgümnaasium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24</xdr:row>
      <xdr:rowOff>9525</xdr:rowOff>
    </xdr:from>
    <xdr:to>
      <xdr:col>13</xdr:col>
      <xdr:colOff>47625</xdr:colOff>
      <xdr:row>36</xdr:row>
      <xdr:rowOff>76200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619625"/>
          <a:ext cx="22193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37</xdr:row>
      <xdr:rowOff>19050</xdr:rowOff>
    </xdr:from>
    <xdr:to>
      <xdr:col>16</xdr:col>
      <xdr:colOff>152400</xdr:colOff>
      <xdr:row>48</xdr:row>
      <xdr:rowOff>114300</xdr:rowOff>
    </xdr:to>
    <xdr:pic>
      <xdr:nvPicPr>
        <xdr:cNvPr id="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7105650"/>
          <a:ext cx="23241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33</xdr:row>
      <xdr:rowOff>76200</xdr:rowOff>
    </xdr:from>
    <xdr:to>
      <xdr:col>10</xdr:col>
      <xdr:colOff>0</xdr:colOff>
      <xdr:row>35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67100" y="6400800"/>
          <a:ext cx="57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314325</xdr:colOff>
      <xdr:row>28</xdr:row>
      <xdr:rowOff>9525</xdr:rowOff>
    </xdr:from>
    <xdr:to>
      <xdr:col>12</xdr:col>
      <xdr:colOff>228600</xdr:colOff>
      <xdr:row>29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19575" y="5381625"/>
          <a:ext cx="266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10</xdr:col>
      <xdr:colOff>19050</xdr:colOff>
      <xdr:row>33</xdr:row>
      <xdr:rowOff>47625</xdr:rowOff>
    </xdr:from>
    <xdr:to>
      <xdr:col>11</xdr:col>
      <xdr:colOff>19050</xdr:colOff>
      <xdr:row>35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43300" y="6372225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57150</xdr:colOff>
      <xdr:row>12</xdr:row>
      <xdr:rowOff>9525</xdr:rowOff>
    </xdr:from>
    <xdr:to>
      <xdr:col>7</xdr:col>
      <xdr:colOff>295275</xdr:colOff>
      <xdr:row>12</xdr:row>
      <xdr:rowOff>9525</xdr:rowOff>
    </xdr:to>
    <xdr:sp>
      <xdr:nvSpPr>
        <xdr:cNvPr id="6" name="Line 13"/>
        <xdr:cNvSpPr>
          <a:spLocks/>
        </xdr:cNvSpPr>
      </xdr:nvSpPr>
      <xdr:spPr>
        <a:xfrm>
          <a:off x="2524125" y="233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11</xdr:row>
      <xdr:rowOff>0</xdr:rowOff>
    </xdr:from>
    <xdr:to>
      <xdr:col>7</xdr:col>
      <xdr:colOff>285750</xdr:colOff>
      <xdr:row>11</xdr:row>
      <xdr:rowOff>0</xdr:rowOff>
    </xdr:to>
    <xdr:sp>
      <xdr:nvSpPr>
        <xdr:cNvPr id="7" name="Line 14"/>
        <xdr:cNvSpPr>
          <a:spLocks/>
        </xdr:cNvSpPr>
      </xdr:nvSpPr>
      <xdr:spPr>
        <a:xfrm>
          <a:off x="2514600" y="2133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14</xdr:row>
      <xdr:rowOff>19050</xdr:rowOff>
    </xdr:from>
    <xdr:to>
      <xdr:col>1</xdr:col>
      <xdr:colOff>85725</xdr:colOff>
      <xdr:row>14</xdr:row>
      <xdr:rowOff>19050</xdr:rowOff>
    </xdr:to>
    <xdr:sp>
      <xdr:nvSpPr>
        <xdr:cNvPr id="8" name="Line 15"/>
        <xdr:cNvSpPr>
          <a:spLocks/>
        </xdr:cNvSpPr>
      </xdr:nvSpPr>
      <xdr:spPr>
        <a:xfrm>
          <a:off x="200025" y="2724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0</xdr:rowOff>
    </xdr:from>
    <xdr:to>
      <xdr:col>2</xdr:col>
      <xdr:colOff>66675</xdr:colOff>
      <xdr:row>12</xdr:row>
      <xdr:rowOff>0</xdr:rowOff>
    </xdr:to>
    <xdr:sp>
      <xdr:nvSpPr>
        <xdr:cNvPr id="9" name="Line 16"/>
        <xdr:cNvSpPr>
          <a:spLocks/>
        </xdr:cNvSpPr>
      </xdr:nvSpPr>
      <xdr:spPr>
        <a:xfrm>
          <a:off x="533400" y="2324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0</xdr:rowOff>
    </xdr:from>
    <xdr:to>
      <xdr:col>2</xdr:col>
      <xdr:colOff>66675</xdr:colOff>
      <xdr:row>13</xdr:row>
      <xdr:rowOff>0</xdr:rowOff>
    </xdr:to>
    <xdr:sp>
      <xdr:nvSpPr>
        <xdr:cNvPr id="10" name="Line 17"/>
        <xdr:cNvSpPr>
          <a:spLocks/>
        </xdr:cNvSpPr>
      </xdr:nvSpPr>
      <xdr:spPr>
        <a:xfrm>
          <a:off x="533400" y="2514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180975</xdr:rowOff>
    </xdr:from>
    <xdr:to>
      <xdr:col>2</xdr:col>
      <xdr:colOff>57150</xdr:colOff>
      <xdr:row>10</xdr:row>
      <xdr:rowOff>180975</xdr:rowOff>
    </xdr:to>
    <xdr:sp>
      <xdr:nvSpPr>
        <xdr:cNvPr id="11" name="Line 18"/>
        <xdr:cNvSpPr>
          <a:spLocks/>
        </xdr:cNvSpPr>
      </xdr:nvSpPr>
      <xdr:spPr>
        <a:xfrm>
          <a:off x="523875" y="21240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13</xdr:row>
      <xdr:rowOff>0</xdr:rowOff>
    </xdr:from>
    <xdr:to>
      <xdr:col>5</xdr:col>
      <xdr:colOff>57150</xdr:colOff>
      <xdr:row>13</xdr:row>
      <xdr:rowOff>0</xdr:rowOff>
    </xdr:to>
    <xdr:sp>
      <xdr:nvSpPr>
        <xdr:cNvPr id="12" name="Line 19"/>
        <xdr:cNvSpPr>
          <a:spLocks/>
        </xdr:cNvSpPr>
      </xdr:nvSpPr>
      <xdr:spPr>
        <a:xfrm>
          <a:off x="1581150" y="2514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0</xdr:rowOff>
    </xdr:from>
    <xdr:to>
      <xdr:col>5</xdr:col>
      <xdr:colOff>57150</xdr:colOff>
      <xdr:row>11</xdr:row>
      <xdr:rowOff>0</xdr:rowOff>
    </xdr:to>
    <xdr:sp>
      <xdr:nvSpPr>
        <xdr:cNvPr id="13" name="Line 20"/>
        <xdr:cNvSpPr>
          <a:spLocks/>
        </xdr:cNvSpPr>
      </xdr:nvSpPr>
      <xdr:spPr>
        <a:xfrm>
          <a:off x="1581150" y="2133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19050</xdr:rowOff>
    </xdr:from>
    <xdr:to>
      <xdr:col>5</xdr:col>
      <xdr:colOff>66675</xdr:colOff>
      <xdr:row>12</xdr:row>
      <xdr:rowOff>19050</xdr:rowOff>
    </xdr:to>
    <xdr:sp>
      <xdr:nvSpPr>
        <xdr:cNvPr id="14" name="Line 21"/>
        <xdr:cNvSpPr>
          <a:spLocks/>
        </xdr:cNvSpPr>
      </xdr:nvSpPr>
      <xdr:spPr>
        <a:xfrm>
          <a:off x="1590675" y="2343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14</xdr:row>
      <xdr:rowOff>9525</xdr:rowOff>
    </xdr:from>
    <xdr:to>
      <xdr:col>5</xdr:col>
      <xdr:colOff>266700</xdr:colOff>
      <xdr:row>14</xdr:row>
      <xdr:rowOff>9525</xdr:rowOff>
    </xdr:to>
    <xdr:sp>
      <xdr:nvSpPr>
        <xdr:cNvPr id="15" name="Line 22"/>
        <xdr:cNvSpPr>
          <a:spLocks/>
        </xdr:cNvSpPr>
      </xdr:nvSpPr>
      <xdr:spPr>
        <a:xfrm>
          <a:off x="1790700" y="2714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14</xdr:row>
      <xdr:rowOff>19050</xdr:rowOff>
    </xdr:from>
    <xdr:to>
      <xdr:col>4</xdr:col>
      <xdr:colOff>47625</xdr:colOff>
      <xdr:row>14</xdr:row>
      <xdr:rowOff>19050</xdr:rowOff>
    </xdr:to>
    <xdr:sp>
      <xdr:nvSpPr>
        <xdr:cNvPr id="16" name="Line 23"/>
        <xdr:cNvSpPr>
          <a:spLocks/>
        </xdr:cNvSpPr>
      </xdr:nvSpPr>
      <xdr:spPr>
        <a:xfrm>
          <a:off x="1219200" y="27241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17" name="Line 24"/>
        <xdr:cNvSpPr>
          <a:spLocks/>
        </xdr:cNvSpPr>
      </xdr:nvSpPr>
      <xdr:spPr>
        <a:xfrm>
          <a:off x="2514600" y="25241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9525</xdr:rowOff>
    </xdr:from>
    <xdr:to>
      <xdr:col>8</xdr:col>
      <xdr:colOff>190500</xdr:colOff>
      <xdr:row>18</xdr:row>
      <xdr:rowOff>9525</xdr:rowOff>
    </xdr:to>
    <xdr:sp>
      <xdr:nvSpPr>
        <xdr:cNvPr id="18" name="Line 25"/>
        <xdr:cNvSpPr>
          <a:spLocks/>
        </xdr:cNvSpPr>
      </xdr:nvSpPr>
      <xdr:spPr>
        <a:xfrm>
          <a:off x="2847975" y="3476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18</xdr:row>
      <xdr:rowOff>28575</xdr:rowOff>
    </xdr:from>
    <xdr:to>
      <xdr:col>12</xdr:col>
      <xdr:colOff>190500</xdr:colOff>
      <xdr:row>18</xdr:row>
      <xdr:rowOff>28575</xdr:rowOff>
    </xdr:to>
    <xdr:sp>
      <xdr:nvSpPr>
        <xdr:cNvPr id="19" name="Line 26"/>
        <xdr:cNvSpPr>
          <a:spLocks/>
        </xdr:cNvSpPr>
      </xdr:nvSpPr>
      <xdr:spPr>
        <a:xfrm>
          <a:off x="4286250" y="3495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18</xdr:row>
      <xdr:rowOff>19050</xdr:rowOff>
    </xdr:from>
    <xdr:to>
      <xdr:col>10</xdr:col>
      <xdr:colOff>200025</xdr:colOff>
      <xdr:row>18</xdr:row>
      <xdr:rowOff>19050</xdr:rowOff>
    </xdr:to>
    <xdr:sp>
      <xdr:nvSpPr>
        <xdr:cNvPr id="20" name="Line 27"/>
        <xdr:cNvSpPr>
          <a:spLocks/>
        </xdr:cNvSpPr>
      </xdr:nvSpPr>
      <xdr:spPr>
        <a:xfrm>
          <a:off x="3562350" y="3486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0</xdr:rowOff>
    </xdr:from>
    <xdr:to>
      <xdr:col>1</xdr:col>
      <xdr:colOff>180975</xdr:colOff>
      <xdr:row>18</xdr:row>
      <xdr:rowOff>0</xdr:rowOff>
    </xdr:to>
    <xdr:sp>
      <xdr:nvSpPr>
        <xdr:cNvPr id="21" name="Line 28"/>
        <xdr:cNvSpPr>
          <a:spLocks/>
        </xdr:cNvSpPr>
      </xdr:nvSpPr>
      <xdr:spPr>
        <a:xfrm>
          <a:off x="371475" y="3467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18</xdr:row>
      <xdr:rowOff>9525</xdr:rowOff>
    </xdr:from>
    <xdr:to>
      <xdr:col>3</xdr:col>
      <xdr:colOff>219075</xdr:colOff>
      <xdr:row>18</xdr:row>
      <xdr:rowOff>9525</xdr:rowOff>
    </xdr:to>
    <xdr:sp>
      <xdr:nvSpPr>
        <xdr:cNvPr id="22" name="Line 29"/>
        <xdr:cNvSpPr>
          <a:spLocks/>
        </xdr:cNvSpPr>
      </xdr:nvSpPr>
      <xdr:spPr>
        <a:xfrm>
          <a:off x="1114425" y="3476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18</xdr:row>
      <xdr:rowOff>9525</xdr:rowOff>
    </xdr:from>
    <xdr:to>
      <xdr:col>4</xdr:col>
      <xdr:colOff>85725</xdr:colOff>
      <xdr:row>18</xdr:row>
      <xdr:rowOff>9525</xdr:rowOff>
    </xdr:to>
    <xdr:sp>
      <xdr:nvSpPr>
        <xdr:cNvPr id="23" name="Line 30"/>
        <xdr:cNvSpPr>
          <a:spLocks/>
        </xdr:cNvSpPr>
      </xdr:nvSpPr>
      <xdr:spPr>
        <a:xfrm>
          <a:off x="1333500" y="3476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18</xdr:row>
      <xdr:rowOff>28575</xdr:rowOff>
    </xdr:from>
    <xdr:to>
      <xdr:col>15</xdr:col>
      <xdr:colOff>209550</xdr:colOff>
      <xdr:row>18</xdr:row>
      <xdr:rowOff>28575</xdr:rowOff>
    </xdr:to>
    <xdr:sp>
      <xdr:nvSpPr>
        <xdr:cNvPr id="24" name="Line 31"/>
        <xdr:cNvSpPr>
          <a:spLocks/>
        </xdr:cNvSpPr>
      </xdr:nvSpPr>
      <xdr:spPr>
        <a:xfrm>
          <a:off x="5419725" y="3495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0</xdr:rowOff>
    </xdr:from>
    <xdr:to>
      <xdr:col>17</xdr:col>
      <xdr:colOff>171450</xdr:colOff>
      <xdr:row>18</xdr:row>
      <xdr:rowOff>0</xdr:rowOff>
    </xdr:to>
    <xdr:sp>
      <xdr:nvSpPr>
        <xdr:cNvPr id="25" name="Line 32"/>
        <xdr:cNvSpPr>
          <a:spLocks/>
        </xdr:cNvSpPr>
      </xdr:nvSpPr>
      <xdr:spPr>
        <a:xfrm>
          <a:off x="6115050" y="3467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28575</xdr:rowOff>
    </xdr:from>
    <xdr:to>
      <xdr:col>3</xdr:col>
      <xdr:colOff>190500</xdr:colOff>
      <xdr:row>19</xdr:row>
      <xdr:rowOff>28575</xdr:rowOff>
    </xdr:to>
    <xdr:sp>
      <xdr:nvSpPr>
        <xdr:cNvPr id="26" name="Line 33"/>
        <xdr:cNvSpPr>
          <a:spLocks/>
        </xdr:cNvSpPr>
      </xdr:nvSpPr>
      <xdr:spPr>
        <a:xfrm>
          <a:off x="1085850" y="3686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19</xdr:row>
      <xdr:rowOff>47625</xdr:rowOff>
    </xdr:from>
    <xdr:to>
      <xdr:col>7</xdr:col>
      <xdr:colOff>247650</xdr:colOff>
      <xdr:row>19</xdr:row>
      <xdr:rowOff>47625</xdr:rowOff>
    </xdr:to>
    <xdr:sp>
      <xdr:nvSpPr>
        <xdr:cNvPr id="27" name="Line 35"/>
        <xdr:cNvSpPr>
          <a:spLocks/>
        </xdr:cNvSpPr>
      </xdr:nvSpPr>
      <xdr:spPr>
        <a:xfrm>
          <a:off x="2552700" y="3705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19</xdr:row>
      <xdr:rowOff>38100</xdr:rowOff>
    </xdr:from>
    <xdr:to>
      <xdr:col>9</xdr:col>
      <xdr:colOff>209550</xdr:colOff>
      <xdr:row>19</xdr:row>
      <xdr:rowOff>38100</xdr:rowOff>
    </xdr:to>
    <xdr:sp>
      <xdr:nvSpPr>
        <xdr:cNvPr id="28" name="Line 36"/>
        <xdr:cNvSpPr>
          <a:spLocks/>
        </xdr:cNvSpPr>
      </xdr:nvSpPr>
      <xdr:spPr>
        <a:xfrm>
          <a:off x="3219450" y="3695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190500</xdr:colOff>
      <xdr:row>19</xdr:row>
      <xdr:rowOff>38100</xdr:rowOff>
    </xdr:to>
    <xdr:sp>
      <xdr:nvSpPr>
        <xdr:cNvPr id="29" name="Line 37"/>
        <xdr:cNvSpPr>
          <a:spLocks/>
        </xdr:cNvSpPr>
      </xdr:nvSpPr>
      <xdr:spPr>
        <a:xfrm>
          <a:off x="3933825" y="3695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20</xdr:row>
      <xdr:rowOff>28575</xdr:rowOff>
    </xdr:from>
    <xdr:to>
      <xdr:col>3</xdr:col>
      <xdr:colOff>228600</xdr:colOff>
      <xdr:row>20</xdr:row>
      <xdr:rowOff>28575</xdr:rowOff>
    </xdr:to>
    <xdr:sp>
      <xdr:nvSpPr>
        <xdr:cNvPr id="30" name="Line 38"/>
        <xdr:cNvSpPr>
          <a:spLocks/>
        </xdr:cNvSpPr>
      </xdr:nvSpPr>
      <xdr:spPr>
        <a:xfrm>
          <a:off x="1123950" y="3876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19050</xdr:rowOff>
    </xdr:from>
    <xdr:to>
      <xdr:col>5</xdr:col>
      <xdr:colOff>171450</xdr:colOff>
      <xdr:row>20</xdr:row>
      <xdr:rowOff>19050</xdr:rowOff>
    </xdr:to>
    <xdr:sp>
      <xdr:nvSpPr>
        <xdr:cNvPr id="31" name="Line 39"/>
        <xdr:cNvSpPr>
          <a:spLocks/>
        </xdr:cNvSpPr>
      </xdr:nvSpPr>
      <xdr:spPr>
        <a:xfrm>
          <a:off x="1771650" y="3867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28575</xdr:rowOff>
    </xdr:from>
    <xdr:to>
      <xdr:col>9</xdr:col>
      <xdr:colOff>190500</xdr:colOff>
      <xdr:row>20</xdr:row>
      <xdr:rowOff>28575</xdr:rowOff>
    </xdr:to>
    <xdr:sp>
      <xdr:nvSpPr>
        <xdr:cNvPr id="32" name="Line 40"/>
        <xdr:cNvSpPr>
          <a:spLocks/>
        </xdr:cNvSpPr>
      </xdr:nvSpPr>
      <xdr:spPr>
        <a:xfrm>
          <a:off x="3200400" y="3876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20</xdr:row>
      <xdr:rowOff>19050</xdr:rowOff>
    </xdr:from>
    <xdr:to>
      <xdr:col>11</xdr:col>
      <xdr:colOff>190500</xdr:colOff>
      <xdr:row>20</xdr:row>
      <xdr:rowOff>19050</xdr:rowOff>
    </xdr:to>
    <xdr:sp>
      <xdr:nvSpPr>
        <xdr:cNvPr id="33" name="Line 41"/>
        <xdr:cNvSpPr>
          <a:spLocks/>
        </xdr:cNvSpPr>
      </xdr:nvSpPr>
      <xdr:spPr>
        <a:xfrm>
          <a:off x="3933825" y="3867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20</xdr:row>
      <xdr:rowOff>0</xdr:rowOff>
    </xdr:from>
    <xdr:to>
      <xdr:col>13</xdr:col>
      <xdr:colOff>152400</xdr:colOff>
      <xdr:row>20</xdr:row>
      <xdr:rowOff>0</xdr:rowOff>
    </xdr:to>
    <xdr:sp>
      <xdr:nvSpPr>
        <xdr:cNvPr id="34" name="Line 42"/>
        <xdr:cNvSpPr>
          <a:spLocks/>
        </xdr:cNvSpPr>
      </xdr:nvSpPr>
      <xdr:spPr>
        <a:xfrm>
          <a:off x="4600575" y="3848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19</xdr:row>
      <xdr:rowOff>28575</xdr:rowOff>
    </xdr:from>
    <xdr:to>
      <xdr:col>15</xdr:col>
      <xdr:colOff>228600</xdr:colOff>
      <xdr:row>19</xdr:row>
      <xdr:rowOff>28575</xdr:rowOff>
    </xdr:to>
    <xdr:sp>
      <xdr:nvSpPr>
        <xdr:cNvPr id="35" name="Line 43"/>
        <xdr:cNvSpPr>
          <a:spLocks/>
        </xdr:cNvSpPr>
      </xdr:nvSpPr>
      <xdr:spPr>
        <a:xfrm>
          <a:off x="5438775" y="3686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20</xdr:row>
      <xdr:rowOff>19050</xdr:rowOff>
    </xdr:from>
    <xdr:to>
      <xdr:col>15</xdr:col>
      <xdr:colOff>219075</xdr:colOff>
      <xdr:row>20</xdr:row>
      <xdr:rowOff>19050</xdr:rowOff>
    </xdr:to>
    <xdr:sp>
      <xdr:nvSpPr>
        <xdr:cNvPr id="36" name="Line 44"/>
        <xdr:cNvSpPr>
          <a:spLocks/>
        </xdr:cNvSpPr>
      </xdr:nvSpPr>
      <xdr:spPr>
        <a:xfrm>
          <a:off x="5429250" y="3867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28575</xdr:rowOff>
    </xdr:from>
    <xdr:to>
      <xdr:col>17</xdr:col>
      <xdr:colOff>171450</xdr:colOff>
      <xdr:row>19</xdr:row>
      <xdr:rowOff>28575</xdr:rowOff>
    </xdr:to>
    <xdr:sp>
      <xdr:nvSpPr>
        <xdr:cNvPr id="37" name="Line 45"/>
        <xdr:cNvSpPr>
          <a:spLocks/>
        </xdr:cNvSpPr>
      </xdr:nvSpPr>
      <xdr:spPr>
        <a:xfrm>
          <a:off x="6115050" y="3686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19050</xdr:rowOff>
    </xdr:from>
    <xdr:to>
      <xdr:col>17</xdr:col>
      <xdr:colOff>171450</xdr:colOff>
      <xdr:row>20</xdr:row>
      <xdr:rowOff>19050</xdr:rowOff>
    </xdr:to>
    <xdr:sp>
      <xdr:nvSpPr>
        <xdr:cNvPr id="38" name="Line 46"/>
        <xdr:cNvSpPr>
          <a:spLocks/>
        </xdr:cNvSpPr>
      </xdr:nvSpPr>
      <xdr:spPr>
        <a:xfrm>
          <a:off x="6115050" y="3867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0</xdr:col>
      <xdr:colOff>285750</xdr:colOff>
      <xdr:row>26</xdr:row>
      <xdr:rowOff>0</xdr:rowOff>
    </xdr:to>
    <xdr:sp>
      <xdr:nvSpPr>
        <xdr:cNvPr id="39" name="Line 47"/>
        <xdr:cNvSpPr>
          <a:spLocks/>
        </xdr:cNvSpPr>
      </xdr:nvSpPr>
      <xdr:spPr>
        <a:xfrm>
          <a:off x="47625" y="4991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0</xdr:rowOff>
    </xdr:from>
    <xdr:to>
      <xdr:col>0</xdr:col>
      <xdr:colOff>285750</xdr:colOff>
      <xdr:row>27</xdr:row>
      <xdr:rowOff>0</xdr:rowOff>
    </xdr:to>
    <xdr:sp>
      <xdr:nvSpPr>
        <xdr:cNvPr id="40" name="Line 48"/>
        <xdr:cNvSpPr>
          <a:spLocks/>
        </xdr:cNvSpPr>
      </xdr:nvSpPr>
      <xdr:spPr>
        <a:xfrm>
          <a:off x="47625" y="5181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28</xdr:row>
      <xdr:rowOff>9525</xdr:rowOff>
    </xdr:from>
    <xdr:to>
      <xdr:col>0</xdr:col>
      <xdr:colOff>285750</xdr:colOff>
      <xdr:row>28</xdr:row>
      <xdr:rowOff>9525</xdr:rowOff>
    </xdr:to>
    <xdr:sp>
      <xdr:nvSpPr>
        <xdr:cNvPr id="41" name="Line 49"/>
        <xdr:cNvSpPr>
          <a:spLocks/>
        </xdr:cNvSpPr>
      </xdr:nvSpPr>
      <xdr:spPr>
        <a:xfrm>
          <a:off x="47625" y="5381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29</xdr:row>
      <xdr:rowOff>9525</xdr:rowOff>
    </xdr:from>
    <xdr:to>
      <xdr:col>0</xdr:col>
      <xdr:colOff>276225</xdr:colOff>
      <xdr:row>29</xdr:row>
      <xdr:rowOff>9525</xdr:rowOff>
    </xdr:to>
    <xdr:sp>
      <xdr:nvSpPr>
        <xdr:cNvPr id="42" name="Line 50"/>
        <xdr:cNvSpPr>
          <a:spLocks/>
        </xdr:cNvSpPr>
      </xdr:nvSpPr>
      <xdr:spPr>
        <a:xfrm>
          <a:off x="38100" y="55721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285750</xdr:colOff>
      <xdr:row>30</xdr:row>
      <xdr:rowOff>0</xdr:rowOff>
    </xdr:to>
    <xdr:sp>
      <xdr:nvSpPr>
        <xdr:cNvPr id="43" name="Line 51"/>
        <xdr:cNvSpPr>
          <a:spLocks/>
        </xdr:cNvSpPr>
      </xdr:nvSpPr>
      <xdr:spPr>
        <a:xfrm>
          <a:off x="47625" y="5753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0</xdr:rowOff>
    </xdr:from>
    <xdr:to>
      <xdr:col>0</xdr:col>
      <xdr:colOff>285750</xdr:colOff>
      <xdr:row>31</xdr:row>
      <xdr:rowOff>0</xdr:rowOff>
    </xdr:to>
    <xdr:sp>
      <xdr:nvSpPr>
        <xdr:cNvPr id="44" name="Line 52"/>
        <xdr:cNvSpPr>
          <a:spLocks/>
        </xdr:cNvSpPr>
      </xdr:nvSpPr>
      <xdr:spPr>
        <a:xfrm>
          <a:off x="47625" y="5943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9525</xdr:rowOff>
    </xdr:from>
    <xdr:to>
      <xdr:col>0</xdr:col>
      <xdr:colOff>285750</xdr:colOff>
      <xdr:row>32</xdr:row>
      <xdr:rowOff>9525</xdr:rowOff>
    </xdr:to>
    <xdr:sp>
      <xdr:nvSpPr>
        <xdr:cNvPr id="45" name="Line 53"/>
        <xdr:cNvSpPr>
          <a:spLocks/>
        </xdr:cNvSpPr>
      </xdr:nvSpPr>
      <xdr:spPr>
        <a:xfrm>
          <a:off x="47625" y="6143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0</xdr:col>
      <xdr:colOff>266700</xdr:colOff>
      <xdr:row>33</xdr:row>
      <xdr:rowOff>9525</xdr:rowOff>
    </xdr:to>
    <xdr:sp>
      <xdr:nvSpPr>
        <xdr:cNvPr id="46" name="Line 54"/>
        <xdr:cNvSpPr>
          <a:spLocks/>
        </xdr:cNvSpPr>
      </xdr:nvSpPr>
      <xdr:spPr>
        <a:xfrm>
          <a:off x="28575" y="63341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9525</xdr:rowOff>
    </xdr:from>
    <xdr:to>
      <xdr:col>0</xdr:col>
      <xdr:colOff>276225</xdr:colOff>
      <xdr:row>34</xdr:row>
      <xdr:rowOff>9525</xdr:rowOff>
    </xdr:to>
    <xdr:sp>
      <xdr:nvSpPr>
        <xdr:cNvPr id="47" name="Line 55"/>
        <xdr:cNvSpPr>
          <a:spLocks/>
        </xdr:cNvSpPr>
      </xdr:nvSpPr>
      <xdr:spPr>
        <a:xfrm>
          <a:off x="38100" y="6524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9525</xdr:rowOff>
    </xdr:from>
    <xdr:to>
      <xdr:col>0</xdr:col>
      <xdr:colOff>276225</xdr:colOff>
      <xdr:row>42</xdr:row>
      <xdr:rowOff>9525</xdr:rowOff>
    </xdr:to>
    <xdr:sp>
      <xdr:nvSpPr>
        <xdr:cNvPr id="48" name="Line 56"/>
        <xdr:cNvSpPr>
          <a:spLocks/>
        </xdr:cNvSpPr>
      </xdr:nvSpPr>
      <xdr:spPr>
        <a:xfrm>
          <a:off x="38100" y="8048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0</xdr:col>
      <xdr:colOff>276225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>
          <a:off x="38100" y="8229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44</xdr:row>
      <xdr:rowOff>9525</xdr:rowOff>
    </xdr:from>
    <xdr:to>
      <xdr:col>0</xdr:col>
      <xdr:colOff>285750</xdr:colOff>
      <xdr:row>44</xdr:row>
      <xdr:rowOff>9525</xdr:rowOff>
    </xdr:to>
    <xdr:sp>
      <xdr:nvSpPr>
        <xdr:cNvPr id="50" name="Line 58"/>
        <xdr:cNvSpPr>
          <a:spLocks/>
        </xdr:cNvSpPr>
      </xdr:nvSpPr>
      <xdr:spPr>
        <a:xfrm>
          <a:off x="47625" y="8429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45</xdr:row>
      <xdr:rowOff>0</xdr:rowOff>
    </xdr:from>
    <xdr:to>
      <xdr:col>0</xdr:col>
      <xdr:colOff>276225</xdr:colOff>
      <xdr:row>45</xdr:row>
      <xdr:rowOff>0</xdr:rowOff>
    </xdr:to>
    <xdr:sp>
      <xdr:nvSpPr>
        <xdr:cNvPr id="51" name="Line 59"/>
        <xdr:cNvSpPr>
          <a:spLocks/>
        </xdr:cNvSpPr>
      </xdr:nvSpPr>
      <xdr:spPr>
        <a:xfrm>
          <a:off x="38100" y="86106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9525</xdr:colOff>
      <xdr:row>15</xdr:row>
      <xdr:rowOff>76200</xdr:rowOff>
    </xdr:from>
    <xdr:to>
      <xdr:col>12</xdr:col>
      <xdr:colOff>352425</xdr:colOff>
      <xdr:row>16</xdr:row>
      <xdr:rowOff>171450</xdr:rowOff>
    </xdr:to>
    <xdr:pic>
      <xdr:nvPicPr>
        <xdr:cNvPr id="5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971800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21</xdr:row>
      <xdr:rowOff>161925</xdr:rowOff>
    </xdr:from>
    <xdr:to>
      <xdr:col>16</xdr:col>
      <xdr:colOff>361950</xdr:colOff>
      <xdr:row>23</xdr:row>
      <xdr:rowOff>66675</xdr:rowOff>
    </xdr:to>
    <xdr:pic>
      <xdr:nvPicPr>
        <xdr:cNvPr id="53" name="CommandButton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010150" y="420052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22</xdr:row>
      <xdr:rowOff>28575</xdr:rowOff>
    </xdr:from>
    <xdr:to>
      <xdr:col>10</xdr:col>
      <xdr:colOff>247650</xdr:colOff>
      <xdr:row>22</xdr:row>
      <xdr:rowOff>28575</xdr:rowOff>
    </xdr:to>
    <xdr:sp>
      <xdr:nvSpPr>
        <xdr:cNvPr id="54" name="Line 69"/>
        <xdr:cNvSpPr>
          <a:spLocks/>
        </xdr:cNvSpPr>
      </xdr:nvSpPr>
      <xdr:spPr>
        <a:xfrm>
          <a:off x="3609975" y="4257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9525</xdr:rowOff>
    </xdr:from>
    <xdr:to>
      <xdr:col>12</xdr:col>
      <xdr:colOff>142875</xdr:colOff>
      <xdr:row>22</xdr:row>
      <xdr:rowOff>9525</xdr:rowOff>
    </xdr:to>
    <xdr:sp>
      <xdr:nvSpPr>
        <xdr:cNvPr id="55" name="Line 70"/>
        <xdr:cNvSpPr>
          <a:spLocks/>
        </xdr:cNvSpPr>
      </xdr:nvSpPr>
      <xdr:spPr>
        <a:xfrm>
          <a:off x="4238625" y="4238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23</xdr:row>
      <xdr:rowOff>28575</xdr:rowOff>
    </xdr:from>
    <xdr:to>
      <xdr:col>7</xdr:col>
      <xdr:colOff>57150</xdr:colOff>
      <xdr:row>23</xdr:row>
      <xdr:rowOff>28575</xdr:rowOff>
    </xdr:to>
    <xdr:sp>
      <xdr:nvSpPr>
        <xdr:cNvPr id="56" name="Line 71"/>
        <xdr:cNvSpPr>
          <a:spLocks/>
        </xdr:cNvSpPr>
      </xdr:nvSpPr>
      <xdr:spPr>
        <a:xfrm>
          <a:off x="2362200" y="4448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23</xdr:row>
      <xdr:rowOff>19050</xdr:rowOff>
    </xdr:from>
    <xdr:to>
      <xdr:col>7</xdr:col>
      <xdr:colOff>323850</xdr:colOff>
      <xdr:row>23</xdr:row>
      <xdr:rowOff>19050</xdr:rowOff>
    </xdr:to>
    <xdr:sp>
      <xdr:nvSpPr>
        <xdr:cNvPr id="57" name="Line 72"/>
        <xdr:cNvSpPr>
          <a:spLocks/>
        </xdr:cNvSpPr>
      </xdr:nvSpPr>
      <xdr:spPr>
        <a:xfrm>
          <a:off x="2628900" y="4438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0</xdr:rowOff>
    </xdr:from>
    <xdr:to>
      <xdr:col>11</xdr:col>
      <xdr:colOff>219075</xdr:colOff>
      <xdr:row>22</xdr:row>
      <xdr:rowOff>0</xdr:rowOff>
    </xdr:to>
    <xdr:sp>
      <xdr:nvSpPr>
        <xdr:cNvPr id="58" name="Line 74"/>
        <xdr:cNvSpPr>
          <a:spLocks/>
        </xdr:cNvSpPr>
      </xdr:nvSpPr>
      <xdr:spPr>
        <a:xfrm>
          <a:off x="3886200" y="4229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22</xdr:row>
      <xdr:rowOff>0</xdr:rowOff>
    </xdr:from>
    <xdr:to>
      <xdr:col>13</xdr:col>
      <xdr:colOff>133350</xdr:colOff>
      <xdr:row>22</xdr:row>
      <xdr:rowOff>0</xdr:rowOff>
    </xdr:to>
    <xdr:sp>
      <xdr:nvSpPr>
        <xdr:cNvPr id="59" name="Line 75"/>
        <xdr:cNvSpPr>
          <a:spLocks/>
        </xdr:cNvSpPr>
      </xdr:nvSpPr>
      <xdr:spPr>
        <a:xfrm>
          <a:off x="4533900" y="4229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28</xdr:row>
      <xdr:rowOff>0</xdr:rowOff>
    </xdr:from>
    <xdr:to>
      <xdr:col>12</xdr:col>
      <xdr:colOff>133350</xdr:colOff>
      <xdr:row>28</xdr:row>
      <xdr:rowOff>0</xdr:rowOff>
    </xdr:to>
    <xdr:sp>
      <xdr:nvSpPr>
        <xdr:cNvPr id="60" name="Line 76"/>
        <xdr:cNvSpPr>
          <a:spLocks/>
        </xdr:cNvSpPr>
      </xdr:nvSpPr>
      <xdr:spPr>
        <a:xfrm>
          <a:off x="4229100" y="53721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33</xdr:row>
      <xdr:rowOff>66675</xdr:rowOff>
    </xdr:from>
    <xdr:to>
      <xdr:col>10</xdr:col>
      <xdr:colOff>190500</xdr:colOff>
      <xdr:row>33</xdr:row>
      <xdr:rowOff>66675</xdr:rowOff>
    </xdr:to>
    <xdr:sp>
      <xdr:nvSpPr>
        <xdr:cNvPr id="61" name="Line 77"/>
        <xdr:cNvSpPr>
          <a:spLocks/>
        </xdr:cNvSpPr>
      </xdr:nvSpPr>
      <xdr:spPr>
        <a:xfrm>
          <a:off x="3552825" y="6391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28575</xdr:rowOff>
    </xdr:from>
    <xdr:to>
      <xdr:col>6</xdr:col>
      <xdr:colOff>0</xdr:colOff>
      <xdr:row>38</xdr:row>
      <xdr:rowOff>28575</xdr:rowOff>
    </xdr:to>
    <xdr:sp>
      <xdr:nvSpPr>
        <xdr:cNvPr id="62" name="Line 78"/>
        <xdr:cNvSpPr>
          <a:spLocks/>
        </xdr:cNvSpPr>
      </xdr:nvSpPr>
      <xdr:spPr>
        <a:xfrm>
          <a:off x="1952625" y="7305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9525</xdr:rowOff>
    </xdr:from>
    <xdr:to>
      <xdr:col>7</xdr:col>
      <xdr:colOff>285750</xdr:colOff>
      <xdr:row>38</xdr:row>
      <xdr:rowOff>9525</xdr:rowOff>
    </xdr:to>
    <xdr:sp>
      <xdr:nvSpPr>
        <xdr:cNvPr id="63" name="Line 79"/>
        <xdr:cNvSpPr>
          <a:spLocks/>
        </xdr:cNvSpPr>
      </xdr:nvSpPr>
      <xdr:spPr>
        <a:xfrm>
          <a:off x="2590800" y="7286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9525</xdr:rowOff>
    </xdr:from>
    <xdr:to>
      <xdr:col>7</xdr:col>
      <xdr:colOff>9525</xdr:colOff>
      <xdr:row>38</xdr:row>
      <xdr:rowOff>9525</xdr:rowOff>
    </xdr:to>
    <xdr:sp>
      <xdr:nvSpPr>
        <xdr:cNvPr id="64" name="Line 80"/>
        <xdr:cNvSpPr>
          <a:spLocks/>
        </xdr:cNvSpPr>
      </xdr:nvSpPr>
      <xdr:spPr>
        <a:xfrm>
          <a:off x="2238375" y="7286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0</xdr:rowOff>
    </xdr:from>
    <xdr:to>
      <xdr:col>8</xdr:col>
      <xdr:colOff>295275</xdr:colOff>
      <xdr:row>38</xdr:row>
      <xdr:rowOff>0</xdr:rowOff>
    </xdr:to>
    <xdr:sp>
      <xdr:nvSpPr>
        <xdr:cNvPr id="65" name="Line 81"/>
        <xdr:cNvSpPr>
          <a:spLocks/>
        </xdr:cNvSpPr>
      </xdr:nvSpPr>
      <xdr:spPr>
        <a:xfrm>
          <a:off x="2876550" y="7277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3:I23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0" width="9.140625" style="18" customWidth="1"/>
    <col min="11" max="16384" width="10.28125" style="18" customWidth="1"/>
  </cols>
  <sheetData>
    <row r="13" spans="1:3" ht="18.75">
      <c r="A13" s="30" t="s">
        <v>58</v>
      </c>
      <c r="B13" s="30"/>
      <c r="C13" s="31"/>
    </row>
    <row r="14" spans="2:6" ht="15.75">
      <c r="B14" s="28" t="s">
        <v>59</v>
      </c>
      <c r="C14" s="29"/>
      <c r="D14" s="29"/>
      <c r="E14" s="29"/>
      <c r="F14" s="29"/>
    </row>
    <row r="16" spans="1:2" ht="18.75">
      <c r="A16" s="17" t="s">
        <v>60</v>
      </c>
      <c r="B16" s="17"/>
    </row>
    <row r="17" spans="2:8" ht="15.75">
      <c r="B17" s="32" t="s">
        <v>63</v>
      </c>
      <c r="C17" s="29"/>
      <c r="D17" s="29"/>
      <c r="E17" s="29"/>
      <c r="F17" s="29"/>
      <c r="G17" s="29"/>
      <c r="H17" s="31"/>
    </row>
    <row r="18" spans="2:9" ht="15.75">
      <c r="B18" s="32" t="s">
        <v>67</v>
      </c>
      <c r="C18" s="31"/>
      <c r="D18" s="31"/>
      <c r="E18" s="31"/>
      <c r="F18" s="31"/>
      <c r="G18" s="31"/>
      <c r="H18" s="31"/>
      <c r="I18" s="25"/>
    </row>
    <row r="19" spans="2:8" ht="15.75">
      <c r="B19" s="32" t="s">
        <v>68</v>
      </c>
      <c r="C19" s="31"/>
      <c r="D19" s="31"/>
      <c r="E19" s="31"/>
      <c r="F19" s="31"/>
      <c r="G19" s="31"/>
      <c r="H19" s="31"/>
    </row>
    <row r="20" spans="2:5" ht="15.75">
      <c r="B20" s="32" t="s">
        <v>64</v>
      </c>
      <c r="C20" s="31"/>
      <c r="D20" s="31"/>
      <c r="E20" s="31"/>
    </row>
    <row r="21" spans="2:9" ht="15.75">
      <c r="B21" s="25"/>
      <c r="C21" s="25"/>
      <c r="D21" s="25"/>
      <c r="E21" s="25"/>
      <c r="F21" s="25"/>
      <c r="G21" s="25"/>
      <c r="H21" s="25"/>
      <c r="I21" s="25"/>
    </row>
    <row r="22" spans="1:2" ht="18.75">
      <c r="A22" s="17" t="s">
        <v>61</v>
      </c>
      <c r="B22" s="17"/>
    </row>
    <row r="23" spans="2:5" ht="15.75">
      <c r="B23" s="24" t="s">
        <v>62</v>
      </c>
      <c r="C23" s="24"/>
      <c r="D23" s="24"/>
      <c r="E23" s="19" t="s">
        <v>66</v>
      </c>
    </row>
  </sheetData>
  <sheetProtection password="8A83" sheet="1" objects="1" scenarios="1"/>
  <mergeCells count="6">
    <mergeCell ref="B14:F14"/>
    <mergeCell ref="A13:C13"/>
    <mergeCell ref="B17:H17"/>
    <mergeCell ref="B20:E20"/>
    <mergeCell ref="B18:H18"/>
    <mergeCell ref="B19:H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49"/>
  <sheetViews>
    <sheetView showGridLines="0" workbookViewId="0" topLeftCell="A1">
      <selection activeCell="A1" sqref="A1"/>
    </sheetView>
  </sheetViews>
  <sheetFormatPr defaultColWidth="9.140625" defaultRowHeight="12.75"/>
  <cols>
    <col min="1" max="10" width="5.28125" style="1" customWidth="1"/>
    <col min="11" max="11" width="5.7109375" style="1" customWidth="1"/>
    <col min="12" max="12" width="5.28125" style="1" customWidth="1"/>
    <col min="13" max="13" width="5.7109375" style="1" customWidth="1"/>
    <col min="14" max="14" width="5.28125" style="1" customWidth="1"/>
    <col min="15" max="15" width="5.7109375" style="1" customWidth="1"/>
    <col min="16" max="16" width="5.28125" style="1" customWidth="1"/>
    <col min="17" max="17" width="5.7109375" style="1" customWidth="1"/>
    <col min="18" max="21" width="5.28125" style="1" customWidth="1"/>
    <col min="22" max="16384" width="9.140625" style="1" customWidth="1"/>
  </cols>
  <sheetData>
    <row r="1" ht="15"/>
    <row r="2" ht="18">
      <c r="H2" s="2" t="s">
        <v>0</v>
      </c>
    </row>
    <row r="3" ht="15"/>
    <row r="4" ht="15"/>
    <row r="5" spans="1:9" ht="15">
      <c r="A5" s="41" t="s">
        <v>65</v>
      </c>
      <c r="B5" s="41"/>
      <c r="C5" s="41"/>
      <c r="D5" s="41"/>
      <c r="E5" s="31"/>
      <c r="F5" s="26">
        <v>4</v>
      </c>
      <c r="G5" s="4" t="s">
        <v>1</v>
      </c>
      <c r="H5" s="26">
        <v>6</v>
      </c>
      <c r="I5" s="5" t="s">
        <v>2</v>
      </c>
    </row>
    <row r="6" spans="5:9" ht="15">
      <c r="E6" s="6" t="s">
        <v>3</v>
      </c>
      <c r="F6" s="26">
        <v>3</v>
      </c>
      <c r="G6" s="7" t="s">
        <v>1</v>
      </c>
      <c r="H6" s="26">
        <v>1</v>
      </c>
      <c r="I6" s="5" t="s">
        <v>2</v>
      </c>
    </row>
    <row r="7" spans="5:9" ht="15">
      <c r="E7" s="6" t="s">
        <v>4</v>
      </c>
      <c r="F7" s="26">
        <v>4</v>
      </c>
      <c r="G7" s="7" t="s">
        <v>1</v>
      </c>
      <c r="H7" s="26">
        <v>6</v>
      </c>
      <c r="I7" s="5" t="s">
        <v>2</v>
      </c>
    </row>
    <row r="8" spans="5:9" ht="15">
      <c r="E8" s="6" t="s">
        <v>5</v>
      </c>
      <c r="F8" s="26">
        <v>4</v>
      </c>
      <c r="G8" s="7" t="s">
        <v>1</v>
      </c>
      <c r="H8" s="26">
        <v>1</v>
      </c>
      <c r="I8" s="5" t="s">
        <v>2</v>
      </c>
    </row>
    <row r="9" spans="12:15" ht="15">
      <c r="L9" s="3"/>
      <c r="M9" s="8"/>
      <c r="N9" s="8"/>
      <c r="O9" s="8"/>
    </row>
    <row r="10" spans="1:3" ht="15">
      <c r="A10" s="43" t="s">
        <v>6</v>
      </c>
      <c r="B10" s="42"/>
      <c r="C10" s="42"/>
    </row>
    <row r="11" ht="15"/>
    <row r="12" spans="1:18" ht="15">
      <c r="A12" s="26">
        <v>5</v>
      </c>
      <c r="B12" s="33" t="s">
        <v>7</v>
      </c>
      <c r="C12" s="33"/>
      <c r="D12" s="26">
        <v>2</v>
      </c>
      <c r="E12" s="33" t="s">
        <v>8</v>
      </c>
      <c r="F12" s="33"/>
      <c r="G12" s="26">
        <v>7</v>
      </c>
      <c r="H12" s="1" t="s">
        <v>9</v>
      </c>
      <c r="I12" s="7" t="s">
        <v>10</v>
      </c>
      <c r="J12" s="6" t="s">
        <v>11</v>
      </c>
      <c r="K12" s="21"/>
      <c r="L12" s="7" t="s">
        <v>1</v>
      </c>
      <c r="M12" s="21"/>
      <c r="N12" s="1" t="s">
        <v>2</v>
      </c>
      <c r="O12" s="34" t="str">
        <f>IF(ISBLANK(M12)," ",IF(R12=TRUE,"õige","vale"))</f>
        <v> </v>
      </c>
      <c r="P12" s="31"/>
      <c r="R12" s="9" t="b">
        <f>AND(K12=A12*F6-A12*F5-D12*F7+D12*F6+G12*F8-G12*F7,M12=A12*H6-A12*H5-D12*H7+D12*H6+G12*H8-G12*H7)</f>
        <v>0</v>
      </c>
    </row>
    <row r="13" spans="1:18" ht="15">
      <c r="A13" s="26">
        <v>4</v>
      </c>
      <c r="B13" s="33" t="s">
        <v>12</v>
      </c>
      <c r="C13" s="33"/>
      <c r="D13" s="26">
        <v>3</v>
      </c>
      <c r="E13" s="33" t="s">
        <v>13</v>
      </c>
      <c r="F13" s="33"/>
      <c r="G13" s="26">
        <v>6</v>
      </c>
      <c r="H13" s="1" t="s">
        <v>14</v>
      </c>
      <c r="I13" s="7" t="s">
        <v>10</v>
      </c>
      <c r="J13" s="6" t="s">
        <v>11</v>
      </c>
      <c r="K13" s="22"/>
      <c r="L13" s="7" t="s">
        <v>1</v>
      </c>
      <c r="M13" s="20"/>
      <c r="N13" s="1" t="s">
        <v>2</v>
      </c>
      <c r="O13" s="34" t="str">
        <f>IF(ISBLANK(M13)," ",IF(R13=TRUE,"õige","vale"))</f>
        <v> </v>
      </c>
      <c r="P13" s="31"/>
      <c r="R13" s="9" t="b">
        <f>AND(K13=A13*F5-A13*F8+D13*F6-D13*F7-G13*F7+G13*F5,M13=A13*H5-A13*H8+D13*H6-D13*H7-G13*H7+G13*H5)</f>
        <v>0</v>
      </c>
    </row>
    <row r="14" spans="1:18" ht="15">
      <c r="A14" s="26">
        <v>2</v>
      </c>
      <c r="B14" s="33" t="s">
        <v>15</v>
      </c>
      <c r="C14" s="33"/>
      <c r="D14" s="26">
        <v>5</v>
      </c>
      <c r="E14" s="33" t="s">
        <v>16</v>
      </c>
      <c r="F14" s="33"/>
      <c r="G14" s="26">
        <v>0</v>
      </c>
      <c r="H14" s="1" t="s">
        <v>17</v>
      </c>
      <c r="I14" s="7" t="s">
        <v>10</v>
      </c>
      <c r="J14" s="6" t="s">
        <v>11</v>
      </c>
      <c r="K14" s="22"/>
      <c r="L14" s="7" t="s">
        <v>1</v>
      </c>
      <c r="M14" s="20"/>
      <c r="N14" s="1" t="s">
        <v>2</v>
      </c>
      <c r="O14" s="35" t="str">
        <f>IF(ISBLANK(M14)," ",IF(R14=TRUE,"õige","vale"))</f>
        <v> </v>
      </c>
      <c r="P14" s="31"/>
      <c r="R14" s="9" t="b">
        <f>AND(K14=A14*F7-A14*F8-D14*F5+D14*F7-G14*F8+G14*F6,M14=A14*H7-A14*H8-D14*H5+D14*H7-G14*H8+G14*H6)</f>
        <v>0</v>
      </c>
    </row>
    <row r="15" spans="1:18" ht="15">
      <c r="A15" s="33" t="s">
        <v>7</v>
      </c>
      <c r="B15" s="33"/>
      <c r="C15" s="26">
        <v>7</v>
      </c>
      <c r="D15" s="33" t="s">
        <v>18</v>
      </c>
      <c r="E15" s="33"/>
      <c r="F15" s="1" t="s">
        <v>19</v>
      </c>
      <c r="I15" s="7" t="s">
        <v>10</v>
      </c>
      <c r="J15" s="6" t="s">
        <v>11</v>
      </c>
      <c r="K15" s="22"/>
      <c r="L15" s="7" t="s">
        <v>1</v>
      </c>
      <c r="M15" s="20"/>
      <c r="N15" s="1" t="s">
        <v>2</v>
      </c>
      <c r="O15" s="34" t="str">
        <f>IF(ISBLANK(M15)," ",IF(R15=TRUE,"õige","vale"))</f>
        <v> </v>
      </c>
      <c r="P15" s="31"/>
      <c r="R15" s="9" t="b">
        <f>AND(K15=F6-F5-C15*F7+C15*F6+F5-F6,M15=H6-H5-C15*H7+C15*H6+H5-H6)</f>
        <v>0</v>
      </c>
    </row>
    <row r="16" ht="15"/>
    <row r="17" spans="1:4" ht="15">
      <c r="A17" s="41" t="s">
        <v>20</v>
      </c>
      <c r="B17" s="41"/>
      <c r="C17" s="41"/>
      <c r="D17" s="42"/>
    </row>
    <row r="18" ht="15"/>
    <row r="19" spans="1:21" ht="15">
      <c r="A19" s="27">
        <v>4</v>
      </c>
      <c r="B19" s="1" t="s">
        <v>21</v>
      </c>
      <c r="C19" s="27">
        <v>6</v>
      </c>
      <c r="D19" s="5" t="s">
        <v>22</v>
      </c>
      <c r="E19" s="5"/>
      <c r="F19" s="27">
        <v>4</v>
      </c>
      <c r="G19" s="7" t="s">
        <v>11</v>
      </c>
      <c r="H19" s="27">
        <v>4</v>
      </c>
      <c r="I19" s="7" t="s">
        <v>23</v>
      </c>
      <c r="J19" s="27">
        <v>1</v>
      </c>
      <c r="K19" s="10" t="s">
        <v>24</v>
      </c>
      <c r="L19" s="27">
        <v>2</v>
      </c>
      <c r="M19" s="11" t="s">
        <v>25</v>
      </c>
      <c r="N19" s="7" t="s">
        <v>10</v>
      </c>
      <c r="O19" s="23"/>
      <c r="P19" s="7" t="s">
        <v>26</v>
      </c>
      <c r="Q19" s="23"/>
      <c r="R19" s="1" t="s">
        <v>27</v>
      </c>
      <c r="S19" s="45" t="str">
        <f>IF(ISBLANK(Q19)," ",IF(U19=TRUE,"õige","vale"))</f>
        <v> </v>
      </c>
      <c r="T19" s="45"/>
      <c r="U19" s="12" t="b">
        <f>AND(O19=F19*J19-C19+L19,Q19=A19+C19-F19*H19)</f>
        <v>0</v>
      </c>
    </row>
    <row r="20" spans="1:21" ht="15">
      <c r="A20" s="27">
        <v>5</v>
      </c>
      <c r="B20" s="7" t="s">
        <v>11</v>
      </c>
      <c r="C20" s="27">
        <v>5</v>
      </c>
      <c r="D20" s="7" t="s">
        <v>28</v>
      </c>
      <c r="E20" s="27">
        <v>5</v>
      </c>
      <c r="F20" s="10" t="s">
        <v>29</v>
      </c>
      <c r="G20" s="27">
        <v>6</v>
      </c>
      <c r="H20" s="10" t="s">
        <v>30</v>
      </c>
      <c r="I20" s="27">
        <v>6</v>
      </c>
      <c r="J20" s="10" t="s">
        <v>29</v>
      </c>
      <c r="K20" s="27">
        <v>2</v>
      </c>
      <c r="L20" s="1" t="s">
        <v>31</v>
      </c>
      <c r="N20" s="7" t="s">
        <v>10</v>
      </c>
      <c r="O20" s="23"/>
      <c r="P20" s="7" t="s">
        <v>32</v>
      </c>
      <c r="Q20" s="23"/>
      <c r="R20" s="1" t="s">
        <v>33</v>
      </c>
      <c r="S20" s="45" t="str">
        <f>IF(ISBLANK(Q20)," ",IF(U20=TRUE,"õige","vale"))</f>
        <v> </v>
      </c>
      <c r="T20" s="45"/>
      <c r="U20" s="12" t="b">
        <f>AND(O20=-A20*E20-G20*I20-K20,Q20=A20*C20-G20)</f>
        <v>0</v>
      </c>
    </row>
    <row r="21" spans="1:21" ht="15">
      <c r="A21" s="27">
        <v>3</v>
      </c>
      <c r="B21" s="7" t="s">
        <v>11</v>
      </c>
      <c r="C21" s="27">
        <v>4</v>
      </c>
      <c r="D21" s="7" t="s">
        <v>34</v>
      </c>
      <c r="E21" s="27">
        <v>0</v>
      </c>
      <c r="F21" s="3" t="s">
        <v>35</v>
      </c>
      <c r="G21" s="27">
        <v>5</v>
      </c>
      <c r="H21" s="10" t="s">
        <v>11</v>
      </c>
      <c r="I21" s="27">
        <v>0</v>
      </c>
      <c r="J21" s="1" t="s">
        <v>36</v>
      </c>
      <c r="K21" s="27">
        <v>4</v>
      </c>
      <c r="L21" s="7" t="s">
        <v>35</v>
      </c>
      <c r="M21" s="27">
        <v>6</v>
      </c>
      <c r="N21" s="5" t="s">
        <v>37</v>
      </c>
      <c r="O21" s="23"/>
      <c r="P21" s="13" t="s">
        <v>36</v>
      </c>
      <c r="Q21" s="23"/>
      <c r="R21" s="1" t="s">
        <v>38</v>
      </c>
      <c r="S21" s="45" t="str">
        <f>IF(ISBLANK(Q21)," ",IF(U21=TRUE,"õige","vale"))</f>
        <v> </v>
      </c>
      <c r="T21" s="45"/>
      <c r="U21" s="12" t="b">
        <f>AND(O21=A21*C21+G21*I21,Q21=G21*K21-A21*E21+M21)</f>
        <v>0</v>
      </c>
    </row>
    <row r="22" ht="15"/>
    <row r="23" spans="1:6" ht="15">
      <c r="A23" s="1" t="s">
        <v>39</v>
      </c>
      <c r="F23" s="7"/>
    </row>
    <row r="24" spans="1:8" ht="15">
      <c r="A24" s="1" t="s">
        <v>40</v>
      </c>
      <c r="F24" s="7"/>
      <c r="H24" s="7"/>
    </row>
    <row r="25" spans="1:8" ht="15">
      <c r="A25" s="39" t="s">
        <v>41</v>
      </c>
      <c r="B25" s="39"/>
      <c r="C25" s="39"/>
      <c r="D25" s="39"/>
      <c r="F25" s="7"/>
      <c r="H25" s="7"/>
    </row>
    <row r="26" spans="6:8" ht="15">
      <c r="F26" s="7"/>
      <c r="H26" s="7"/>
    </row>
    <row r="27" spans="1:8" ht="15">
      <c r="A27" s="1" t="s">
        <v>42</v>
      </c>
      <c r="B27" s="14"/>
      <c r="C27" s="38"/>
      <c r="D27" s="38"/>
      <c r="F27" s="44" t="str">
        <f>IF(ISBLANK(C27)," ",IF((C27="a"),"õige","vale"))</f>
        <v> </v>
      </c>
      <c r="G27" s="42"/>
      <c r="H27" s="7"/>
    </row>
    <row r="28" spans="1:8" ht="15">
      <c r="A28" s="1" t="s">
        <v>43</v>
      </c>
      <c r="B28" s="14"/>
      <c r="C28" s="38"/>
      <c r="D28" s="38"/>
      <c r="F28" s="44" t="str">
        <f>IF(ISBLANK(C28)," ",IF((C28="b"),"õige","vale"))</f>
        <v> </v>
      </c>
      <c r="G28" s="42"/>
      <c r="H28" s="7"/>
    </row>
    <row r="29" spans="1:8" ht="15">
      <c r="A29" s="1" t="s">
        <v>44</v>
      </c>
      <c r="B29" s="14"/>
      <c r="C29" s="38"/>
      <c r="D29" s="38"/>
      <c r="F29" s="44" t="str">
        <f>IF(ISBLANK(C29)," ",IF((C29="a+b"),"õige","vale"))</f>
        <v> </v>
      </c>
      <c r="G29" s="42"/>
      <c r="H29" s="7"/>
    </row>
    <row r="30" spans="1:8" ht="15">
      <c r="A30" s="1" t="s">
        <v>45</v>
      </c>
      <c r="B30" s="14"/>
      <c r="C30" s="38"/>
      <c r="D30" s="38"/>
      <c r="F30" s="44" t="str">
        <f>IF(ISBLANK(C30)," ",IF((C30="a+b"),"õige","vale"))</f>
        <v> </v>
      </c>
      <c r="G30" s="42"/>
      <c r="H30" s="7"/>
    </row>
    <row r="31" spans="1:8" ht="15">
      <c r="A31" s="1" t="s">
        <v>46</v>
      </c>
      <c r="B31" s="14"/>
      <c r="C31" s="38"/>
      <c r="D31" s="38"/>
      <c r="F31" s="44" t="str">
        <f>IF(ISBLANK(C31)," ",IF((C31="a+2b"),"õige","vale"))</f>
        <v> </v>
      </c>
      <c r="G31" s="42"/>
      <c r="H31" s="7"/>
    </row>
    <row r="32" spans="1:8" ht="15">
      <c r="A32" s="1" t="s">
        <v>47</v>
      </c>
      <c r="B32" s="14"/>
      <c r="C32" s="38"/>
      <c r="D32" s="38"/>
      <c r="F32" s="44" t="str">
        <f>IF(ISBLANK(C32)," ",IF((C32="2a+2b"),"õige","vale"))</f>
        <v> </v>
      </c>
      <c r="G32" s="42"/>
      <c r="H32" s="7"/>
    </row>
    <row r="33" spans="1:8" ht="15">
      <c r="A33" s="1" t="s">
        <v>48</v>
      </c>
      <c r="B33" s="14"/>
      <c r="C33" s="38"/>
      <c r="D33" s="38"/>
      <c r="F33" s="44" t="str">
        <f>IF(ISBLANK(C33)," ",IF((C33="2a+b"),"õige","vale"))</f>
        <v> </v>
      </c>
      <c r="G33" s="42"/>
      <c r="H33" s="7"/>
    </row>
    <row r="34" spans="1:8" ht="15">
      <c r="A34" s="1" t="s">
        <v>49</v>
      </c>
      <c r="B34" s="14"/>
      <c r="C34" s="38"/>
      <c r="D34" s="38"/>
      <c r="F34" s="44" t="str">
        <f>IF(ISBLANK(C34)," ",IF((C34="(-1)b"),"õige","vale"))</f>
        <v> </v>
      </c>
      <c r="G34" s="42"/>
      <c r="H34" s="7"/>
    </row>
    <row r="35" spans="1:8" ht="15">
      <c r="A35" s="1" t="s">
        <v>50</v>
      </c>
      <c r="B35" s="14"/>
      <c r="C35" s="38"/>
      <c r="D35" s="38"/>
      <c r="F35" s="44" t="str">
        <f>IF(ISBLANK(C35)," ",IF((C35="a-b"),"õige","vale"))</f>
        <v> </v>
      </c>
      <c r="G35" s="42"/>
      <c r="H35" s="7"/>
    </row>
    <row r="36" spans="6:8" ht="15">
      <c r="F36" s="7"/>
      <c r="H36" s="7"/>
    </row>
    <row r="37" spans="6:8" ht="15">
      <c r="F37" s="7"/>
      <c r="H37" s="7"/>
    </row>
    <row r="38" spans="1:8" ht="15">
      <c r="A38" s="1" t="s">
        <v>51</v>
      </c>
      <c r="F38" s="7"/>
      <c r="H38" s="7"/>
    </row>
    <row r="39" spans="1:8" ht="15">
      <c r="A39" s="1" t="s">
        <v>52</v>
      </c>
      <c r="F39" s="7"/>
      <c r="H39" s="7"/>
    </row>
    <row r="40" spans="1:8" ht="15">
      <c r="A40" s="1" t="s">
        <v>53</v>
      </c>
      <c r="F40" s="7"/>
      <c r="H40" s="7"/>
    </row>
    <row r="41" spans="1:8" ht="15">
      <c r="A41" s="39" t="s">
        <v>41</v>
      </c>
      <c r="B41" s="39"/>
      <c r="C41" s="39"/>
      <c r="D41" s="39"/>
      <c r="F41" s="7"/>
      <c r="H41" s="7"/>
    </row>
    <row r="42" spans="6:8" ht="15">
      <c r="F42" s="7"/>
      <c r="H42" s="7"/>
    </row>
    <row r="43" spans="1:9" ht="15">
      <c r="A43" s="1" t="s">
        <v>54</v>
      </c>
      <c r="B43" s="15" t="s">
        <v>10</v>
      </c>
      <c r="C43" s="38"/>
      <c r="D43" s="38"/>
      <c r="E43" s="40"/>
      <c r="H43" s="44" t="str">
        <f>IF(ISBLANK(C43)," ",IF((C43="0,5a+0,5b"),"õige","vale"))</f>
        <v> </v>
      </c>
      <c r="I43" s="42"/>
    </row>
    <row r="44" spans="1:9" ht="15">
      <c r="A44" s="1" t="s">
        <v>55</v>
      </c>
      <c r="B44" s="15" t="s">
        <v>10</v>
      </c>
      <c r="C44" s="36"/>
      <c r="D44" s="36"/>
      <c r="E44" s="37"/>
      <c r="H44" s="44" t="str">
        <f>IF(ISBLANK(C44)," ",IF((C44="(-1)a+0,5b"),"õige","vale"))</f>
        <v> </v>
      </c>
      <c r="I44" s="42"/>
    </row>
    <row r="45" spans="1:9" ht="15">
      <c r="A45" s="1" t="s">
        <v>56</v>
      </c>
      <c r="B45" s="15" t="s">
        <v>10</v>
      </c>
      <c r="C45" s="36"/>
      <c r="D45" s="36"/>
      <c r="E45" s="37"/>
      <c r="H45" s="44" t="str">
        <f>IF(ISBLANK(C45)," ",IF((C45="(-0,5)a+b"),"õige","vale"))</f>
        <v> </v>
      </c>
      <c r="I45" s="42"/>
    </row>
    <row r="46" spans="1:9" ht="15">
      <c r="A46" s="1" t="s">
        <v>57</v>
      </c>
      <c r="B46" s="15" t="s">
        <v>10</v>
      </c>
      <c r="C46" s="36"/>
      <c r="D46" s="36"/>
      <c r="E46" s="37"/>
      <c r="H46" s="44" t="str">
        <f>IF(ISBLANK(C46)," ",IF((C46="0,5a"),"õige","vale"))</f>
        <v> </v>
      </c>
      <c r="I46" s="42"/>
    </row>
    <row r="47" spans="2:8" ht="15">
      <c r="B47" s="16"/>
      <c r="F47" s="7"/>
      <c r="H47" s="7"/>
    </row>
    <row r="48" spans="6:8" ht="15">
      <c r="F48" s="7"/>
      <c r="H48" s="7"/>
    </row>
    <row r="49" spans="6:8" ht="15">
      <c r="F49" s="7"/>
      <c r="H49" s="7"/>
    </row>
  </sheetData>
  <sheetProtection password="8A83" sheet="1" objects="1" scenarios="1"/>
  <mergeCells count="46">
    <mergeCell ref="O12:P12"/>
    <mergeCell ref="O13:P13"/>
    <mergeCell ref="O14:P14"/>
    <mergeCell ref="O15:P15"/>
    <mergeCell ref="H46:I46"/>
    <mergeCell ref="A5:E5"/>
    <mergeCell ref="F35:G35"/>
    <mergeCell ref="H43:I43"/>
    <mergeCell ref="H44:I44"/>
    <mergeCell ref="H45:I45"/>
    <mergeCell ref="C27:D27"/>
    <mergeCell ref="F27:G27"/>
    <mergeCell ref="F28:G28"/>
    <mergeCell ref="F33:G33"/>
    <mergeCell ref="F34:G34"/>
    <mergeCell ref="S19:T19"/>
    <mergeCell ref="S20:T20"/>
    <mergeCell ref="S21:T21"/>
    <mergeCell ref="F29:G29"/>
    <mergeCell ref="F30:G30"/>
    <mergeCell ref="F31:G31"/>
    <mergeCell ref="F32:G32"/>
    <mergeCell ref="A10:C10"/>
    <mergeCell ref="B12:C12"/>
    <mergeCell ref="E12:F12"/>
    <mergeCell ref="B13:C13"/>
    <mergeCell ref="E13:F13"/>
    <mergeCell ref="C31:D31"/>
    <mergeCell ref="A17:D17"/>
    <mergeCell ref="C28:D28"/>
    <mergeCell ref="C29:D29"/>
    <mergeCell ref="C30:D30"/>
    <mergeCell ref="A25:D25"/>
    <mergeCell ref="C46:E46"/>
    <mergeCell ref="C32:D32"/>
    <mergeCell ref="C33:D33"/>
    <mergeCell ref="C34:D34"/>
    <mergeCell ref="C35:D35"/>
    <mergeCell ref="A41:D41"/>
    <mergeCell ref="C43:E43"/>
    <mergeCell ref="C44:E44"/>
    <mergeCell ref="C45:E45"/>
    <mergeCell ref="E14:F14"/>
    <mergeCell ref="A15:B15"/>
    <mergeCell ref="D15:E15"/>
    <mergeCell ref="B14:C14"/>
  </mergeCells>
  <conditionalFormatting sqref="H43:H46 F27:F35 S19:T21 R12:R15 O12:O15">
    <cfRule type="cellIs" priority="1" dxfId="0" operator="equal" stopIfTrue="1">
      <formula>"õige"</formula>
    </cfRule>
    <cfRule type="cellIs" priority="2" dxfId="1" operator="equal" stopIfTrue="1">
      <formula>"vale"</formula>
    </cfRule>
  </conditionalFormatting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Schapel</dc:creator>
  <cp:keywords/>
  <dc:description/>
  <cp:lastModifiedBy>Arvuti</cp:lastModifiedBy>
  <cp:lastPrinted>2000-10-24T05:59:01Z</cp:lastPrinted>
  <dcterms:created xsi:type="dcterms:W3CDTF">2000-10-11T18:49:33Z</dcterms:created>
  <dcterms:modified xsi:type="dcterms:W3CDTF">2000-10-24T06:05:56Z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